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A172" i="1"/>
  <c r="L171" i="1"/>
  <c r="L182" i="1" s="1"/>
  <c r="J171" i="1"/>
  <c r="J182" i="1" s="1"/>
  <c r="I171" i="1"/>
  <c r="I182" i="1" s="1"/>
  <c r="H171" i="1"/>
  <c r="H182" i="1" s="1"/>
  <c r="G171" i="1"/>
  <c r="G182" i="1" s="1"/>
  <c r="F182" i="1"/>
  <c r="B163" i="1"/>
  <c r="A163" i="1"/>
  <c r="L162" i="1"/>
  <c r="J162" i="1"/>
  <c r="I162" i="1"/>
  <c r="H162" i="1"/>
  <c r="G162" i="1"/>
  <c r="F162" i="1"/>
  <c r="A153" i="1"/>
  <c r="L152" i="1"/>
  <c r="L163" i="1" s="1"/>
  <c r="J152" i="1"/>
  <c r="J163" i="1" s="1"/>
  <c r="I152" i="1"/>
  <c r="I163" i="1" s="1"/>
  <c r="H152" i="1"/>
  <c r="H163" i="1" s="1"/>
  <c r="G152" i="1"/>
  <c r="G163" i="1" s="1"/>
  <c r="F163" i="1"/>
  <c r="B143" i="1"/>
  <c r="A143" i="1"/>
  <c r="L142" i="1"/>
  <c r="J142" i="1"/>
  <c r="I142" i="1"/>
  <c r="H142" i="1"/>
  <c r="G142" i="1"/>
  <c r="F142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L72" i="1"/>
  <c r="L83" i="1" s="1"/>
  <c r="L202" i="1" s="1"/>
</calcChain>
</file>

<file path=xl/sharedStrings.xml><?xml version="1.0" encoding="utf-8"?>
<sst xmlns="http://schemas.openxmlformats.org/spreadsheetml/2006/main" count="286" uniqueCount="81">
  <si>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</si>
  <si>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</si>
  <si>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</si>
  <si>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</si>
  <si>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</si>
  <si>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</si>
  <si>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</si>
  <si>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</si>
  <si>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</si>
  <si>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</si>
  <si>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</si>
  <si>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</si>
  <si>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</si>
  <si>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</si>
  <si>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</si>
  <si>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</si>
  <si>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</si>
  <si>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</si>
  <si>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</si>
  <si>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</si>
  <si>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</si>
  <si>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</si>
  <si>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</si>
  <si>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</si>
  <si>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</si>
  <si>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</si>
  <si>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</si>
  <si>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</si>
  <si>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</si>
  <si>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</si>
  <si>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</si>
  <si>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</si>
  <si>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</si>
  <si>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</si>
  <si>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</si>
  <si>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</si>
  <si>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</si>
  <si>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</si>
  <si>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</si>
  <si>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</si>
  <si>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</si>
  <si>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</si>
  <si>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</si>
  <si>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</si>
  <si>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</si>
  <si>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</si>
  <si>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</si>
  <si>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</si>
  <si>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</si>
  <si>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</si>
  <si>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</si>
  <si>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</si>
  <si>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</si>
  <si>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</si>
  <si>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</si>
  <si>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</si>
  <si>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</si>
  <si>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</si>
  <si>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</si>
  <si>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</si>
  <si>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</si>
  <si>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</si>
  <si>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</si>
  <si>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</si>
  <si>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 xml:space="preserve">Овощи сезонные (свекла отварная) </t>
  </si>
  <si>
    <t>17**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</si>
  <si>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</si>
  <si>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</si>
  <si>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</si>
  <si>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</si>
  <si>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</si>
  <si>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Лапшевник с творогом со сметаной</t>
  </si>
  <si>
    <t>Плов из птицы (90/150)</t>
  </si>
  <si>
    <t>Поджарка из мяса птицы (90/65)</t>
  </si>
  <si>
    <t>287*</t>
  </si>
  <si>
    <t>Овощи сезонные (свекла отварная)</t>
  </si>
  <si>
    <t>Рыба, тушенная в томате с овощами (90/50)</t>
  </si>
  <si>
    <t>Шницель рубленный куриный с соусом (90/50)</t>
  </si>
  <si>
    <t>Овощи сезонные (капуста тушеная)</t>
  </si>
  <si>
    <t>МБОУ Какичевская ООШ</t>
  </si>
  <si>
    <t>Демченко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</si>
</sst>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79</v>
      </c>
      <c r="D1" s="82"/>
      <c r="E1" s="82"/>
      <c r="F1" s="12" t="s">
        <v>16</v>
      </c>
      <c r="G1" s="2" t="s">
        <v>17</v>
      </c>
      <c r="H1" s="83" t="s">
        <v>36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80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16.940000000000001</v>
      </c>
      <c r="H6" s="75">
        <v>16.7</v>
      </c>
      <c r="I6" s="40">
        <v>3.64</v>
      </c>
      <c r="J6" s="75">
        <v>158.47999999999999</v>
      </c>
      <c r="K6" s="60">
        <v>488</v>
      </c>
      <c r="L6" s="40">
        <v>70</v>
      </c>
    </row>
    <row r="7" spans="1:12" ht="15" x14ac:dyDescent="0.2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7</v>
      </c>
      <c r="H7" s="53">
        <v>8.1999999999999993</v>
      </c>
      <c r="I7" s="53">
        <v>36.1</v>
      </c>
      <c r="J7" s="51">
        <v>220.5</v>
      </c>
      <c r="K7" s="44">
        <v>516</v>
      </c>
      <c r="L7" s="43">
        <v>8.02</v>
      </c>
    </row>
    <row r="8" spans="1:12" ht="15" x14ac:dyDescent="0.25">
      <c r="A8" s="23"/>
      <c r="B8" s="15"/>
      <c r="C8" s="11"/>
      <c r="D8" s="68" t="s">
        <v>23</v>
      </c>
      <c r="E8" s="59" t="s">
        <v>57</v>
      </c>
      <c r="F8" s="43">
        <v>60</v>
      </c>
      <c r="G8" s="43">
        <v>0.54</v>
      </c>
      <c r="H8" s="43">
        <v>0.06</v>
      </c>
      <c r="I8" s="43">
        <v>2.58</v>
      </c>
      <c r="J8" s="53">
        <v>11.4</v>
      </c>
      <c r="K8" s="44" t="s">
        <v>47</v>
      </c>
      <c r="L8" s="43">
        <v>8.39</v>
      </c>
    </row>
    <row r="9" spans="1:12" ht="15" x14ac:dyDescent="0.2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2.93</v>
      </c>
    </row>
    <row r="10" spans="1:12" ht="15" x14ac:dyDescent="0.25">
      <c r="A10" s="23"/>
      <c r="B10" s="15"/>
      <c r="C10" s="11"/>
      <c r="D10" s="7" t="s">
        <v>27</v>
      </c>
      <c r="E10" s="59" t="s">
        <v>37</v>
      </c>
      <c r="F10" s="43">
        <v>200</v>
      </c>
      <c r="G10" s="43">
        <v>0.2</v>
      </c>
      <c r="H10" s="43"/>
      <c r="I10" s="53">
        <v>14</v>
      </c>
      <c r="J10" s="53">
        <v>58</v>
      </c>
      <c r="K10" s="44">
        <v>685</v>
      </c>
      <c r="L10" s="43">
        <v>1.71</v>
      </c>
    </row>
    <row r="11" spans="1:12" ht="15" x14ac:dyDescent="0.25">
      <c r="A11" s="23"/>
      <c r="B11" s="15"/>
      <c r="C11" s="11"/>
      <c r="D11" s="7" t="s">
        <v>49</v>
      </c>
      <c r="E11" s="42" t="s">
        <v>58</v>
      </c>
      <c r="F11" s="43">
        <v>100</v>
      </c>
      <c r="G11" s="43">
        <v>0.26</v>
      </c>
      <c r="H11" s="43">
        <v>0.17</v>
      </c>
      <c r="I11" s="43">
        <v>13.81</v>
      </c>
      <c r="J11" s="43">
        <v>52</v>
      </c>
      <c r="K11" s="44" t="s">
        <v>40</v>
      </c>
      <c r="L11" s="43">
        <v>13.5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680</v>
      </c>
      <c r="G14" s="19">
        <f t="shared" ref="G14:J14" si="0">SUM(G6:G13)</f>
        <v>28.150000000000002</v>
      </c>
      <c r="H14" s="19">
        <f t="shared" si="0"/>
        <v>26.48</v>
      </c>
      <c r="I14" s="19">
        <f t="shared" si="0"/>
        <v>83.18</v>
      </c>
      <c r="J14" s="76">
        <f t="shared" si="0"/>
        <v>563.38</v>
      </c>
      <c r="K14" s="25"/>
      <c r="L14" s="76">
        <f t="shared" ref="L14" si="1">SUM(L6:L13)</f>
        <v>104.55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78" t="s">
        <v>4</v>
      </c>
      <c r="D25" s="79"/>
      <c r="E25" s="31"/>
      <c r="F25" s="32">
        <f>F14+F24</f>
        <v>680</v>
      </c>
      <c r="G25" s="32">
        <f t="shared" ref="G25" si="4">G14+G24</f>
        <v>28.150000000000002</v>
      </c>
      <c r="H25" s="32">
        <f t="shared" ref="H25" si="5">H14+H24</f>
        <v>26.48</v>
      </c>
      <c r="I25" s="32">
        <f t="shared" ref="I25" si="6">I14+I24</f>
        <v>83.18</v>
      </c>
      <c r="J25" s="32">
        <f t="shared" ref="J25:L25" si="7">J14+J24</f>
        <v>563.38</v>
      </c>
      <c r="K25" s="32"/>
      <c r="L25" s="32">
        <f t="shared" si="7"/>
        <v>104.55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5" t="s">
        <v>25</v>
      </c>
      <c r="E26" s="58" t="s">
        <v>59</v>
      </c>
      <c r="F26" s="40">
        <v>115</v>
      </c>
      <c r="G26" s="75">
        <v>10.9</v>
      </c>
      <c r="H26" s="40">
        <v>11.39</v>
      </c>
      <c r="I26" s="40">
        <v>10.64</v>
      </c>
      <c r="J26" s="75">
        <v>236.9</v>
      </c>
      <c r="K26" s="60" t="s">
        <v>55</v>
      </c>
      <c r="L26" s="75">
        <v>51.5</v>
      </c>
    </row>
    <row r="27" spans="1:12" ht="15" x14ac:dyDescent="0.25">
      <c r="A27" s="23"/>
      <c r="B27" s="15"/>
      <c r="C27" s="11"/>
      <c r="D27" s="65" t="s">
        <v>26</v>
      </c>
      <c r="E27" s="59" t="s">
        <v>39</v>
      </c>
      <c r="F27" s="43">
        <v>150</v>
      </c>
      <c r="G27" s="53">
        <v>4.05</v>
      </c>
      <c r="H27" s="43">
        <v>3</v>
      </c>
      <c r="I27" s="53">
        <v>20.100000000000001</v>
      </c>
      <c r="J27" s="53">
        <v>164.55</v>
      </c>
      <c r="K27" s="44">
        <v>520</v>
      </c>
      <c r="L27" s="53">
        <v>22.7</v>
      </c>
    </row>
    <row r="28" spans="1:12" ht="15" x14ac:dyDescent="0.25">
      <c r="A28" s="23"/>
      <c r="B28" s="15"/>
      <c r="C28" s="11"/>
      <c r="D28" s="69" t="s">
        <v>23</v>
      </c>
      <c r="E28" s="59" t="s">
        <v>60</v>
      </c>
      <c r="F28" s="43">
        <v>60</v>
      </c>
      <c r="G28" s="53">
        <v>0.48</v>
      </c>
      <c r="H28" s="43">
        <v>0.06</v>
      </c>
      <c r="I28" s="43">
        <v>1.02</v>
      </c>
      <c r="J28" s="53">
        <v>7.2</v>
      </c>
      <c r="K28" s="44" t="s">
        <v>47</v>
      </c>
      <c r="L28" s="43">
        <v>12.12</v>
      </c>
    </row>
    <row r="29" spans="1:12" ht="15" x14ac:dyDescent="0.2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2.93</v>
      </c>
    </row>
    <row r="30" spans="1:12" ht="15" x14ac:dyDescent="0.25">
      <c r="A30" s="23"/>
      <c r="B30" s="15"/>
      <c r="C30" s="11"/>
      <c r="D30" s="69" t="s">
        <v>27</v>
      </c>
      <c r="E30" s="59" t="s">
        <v>45</v>
      </c>
      <c r="F30" s="43">
        <v>200</v>
      </c>
      <c r="G30" s="53">
        <v>3.8</v>
      </c>
      <c r="H30" s="43">
        <v>21.8</v>
      </c>
      <c r="I30" s="53">
        <v>14.2</v>
      </c>
      <c r="J30" s="53">
        <v>68</v>
      </c>
      <c r="K30" s="44">
        <v>692</v>
      </c>
      <c r="L30" s="43">
        <v>3.97</v>
      </c>
    </row>
    <row r="31" spans="1:12" ht="15" x14ac:dyDescent="0.25">
      <c r="A31" s="23"/>
      <c r="B31" s="15"/>
      <c r="C31" s="11"/>
      <c r="D31" s="67" t="s">
        <v>61</v>
      </c>
      <c r="E31" s="42" t="s">
        <v>62</v>
      </c>
      <c r="F31" s="43">
        <v>45</v>
      </c>
      <c r="G31" s="53">
        <v>3.82</v>
      </c>
      <c r="H31" s="43">
        <v>9.9</v>
      </c>
      <c r="I31" s="53">
        <v>28.8</v>
      </c>
      <c r="J31" s="53">
        <v>232.2</v>
      </c>
      <c r="K31" s="44" t="s">
        <v>47</v>
      </c>
      <c r="L31" s="53">
        <v>11.33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600</v>
      </c>
      <c r="G33" s="19">
        <f>SUM(G26:G32)</f>
        <v>26.26</v>
      </c>
      <c r="H33" s="19">
        <f>SUM(H26:H32)</f>
        <v>47.5</v>
      </c>
      <c r="I33" s="19">
        <f>SUM(I26:I32)</f>
        <v>87.81</v>
      </c>
      <c r="J33" s="76">
        <f>SUM(J26:J32)</f>
        <v>771.85000000000014</v>
      </c>
      <c r="K33" s="25"/>
      <c r="L33" s="76">
        <f>SUM(L26:L32)</f>
        <v>104.55000000000001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78" t="s">
        <v>4</v>
      </c>
      <c r="D44" s="79"/>
      <c r="E44" s="31"/>
      <c r="F44" s="32">
        <f>F33+F43</f>
        <v>600</v>
      </c>
      <c r="G44" s="32">
        <f t="shared" ref="G44" si="10">G33+G43</f>
        <v>26.26</v>
      </c>
      <c r="H44" s="32">
        <f t="shared" ref="H44" si="11">H33+H43</f>
        <v>47.5</v>
      </c>
      <c r="I44" s="32">
        <f t="shared" ref="I44" si="12">I33+I43</f>
        <v>87.81</v>
      </c>
      <c r="J44" s="32">
        <f t="shared" ref="J44:L44" si="13">J33+J43</f>
        <v>771.85000000000014</v>
      </c>
      <c r="K44" s="32"/>
      <c r="L44" s="32">
        <f t="shared" si="13"/>
        <v>104.55000000000001</v>
      </c>
    </row>
    <row r="45" spans="1:12" ht="15" x14ac:dyDescent="0.25">
      <c r="A45" s="20">
        <v>1</v>
      </c>
      <c r="B45" s="21">
        <v>3</v>
      </c>
      <c r="C45" s="22" t="s">
        <v>20</v>
      </c>
      <c r="D45" s="65" t="s">
        <v>25</v>
      </c>
      <c r="E45" s="58" t="s">
        <v>63</v>
      </c>
      <c r="F45" s="40">
        <v>155</v>
      </c>
      <c r="G45" s="40">
        <v>15.13</v>
      </c>
      <c r="H45" s="40">
        <v>16.66</v>
      </c>
      <c r="I45" s="40">
        <v>2.14</v>
      </c>
      <c r="J45" s="75">
        <v>272.8</v>
      </c>
      <c r="K45" s="41" t="s">
        <v>50</v>
      </c>
      <c r="L45" s="75">
        <v>80.290000000000006</v>
      </c>
    </row>
    <row r="46" spans="1:12" ht="15" x14ac:dyDescent="0.2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11.6</v>
      </c>
      <c r="H46" s="43">
        <v>2.84</v>
      </c>
      <c r="I46" s="53">
        <v>56.8</v>
      </c>
      <c r="J46" s="53">
        <v>303</v>
      </c>
      <c r="K46" s="44">
        <v>508</v>
      </c>
      <c r="L46" s="43">
        <v>8.69</v>
      </c>
    </row>
    <row r="47" spans="1:12" ht="15" x14ac:dyDescent="0.25">
      <c r="A47" s="23"/>
      <c r="B47" s="15"/>
      <c r="C47" s="11"/>
      <c r="D47" s="69" t="s">
        <v>23</v>
      </c>
      <c r="E47" s="59" t="s">
        <v>64</v>
      </c>
      <c r="F47" s="43">
        <v>60</v>
      </c>
      <c r="G47" s="53">
        <v>0.52</v>
      </c>
      <c r="H47" s="43">
        <v>3.07</v>
      </c>
      <c r="I47" s="43">
        <v>1.57</v>
      </c>
      <c r="J47" s="53">
        <v>26.4</v>
      </c>
      <c r="K47" s="44" t="s">
        <v>65</v>
      </c>
      <c r="L47" s="43">
        <v>6.09</v>
      </c>
    </row>
    <row r="48" spans="1:12" ht="15" x14ac:dyDescent="0.2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2.93</v>
      </c>
    </row>
    <row r="49" spans="1:12" ht="15" x14ac:dyDescent="0.2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0.18</v>
      </c>
      <c r="H49" s="43"/>
      <c r="I49" s="53">
        <v>13.5</v>
      </c>
      <c r="J49" s="53">
        <v>124</v>
      </c>
      <c r="K49" s="44">
        <v>639</v>
      </c>
      <c r="L49" s="53">
        <v>6.55</v>
      </c>
    </row>
    <row r="50" spans="1:12" ht="15" x14ac:dyDescent="0.2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595</v>
      </c>
      <c r="G52" s="19">
        <f>SUM(G45:G51)</f>
        <v>30.64</v>
      </c>
      <c r="H52" s="19">
        <f>SUM(H45:H51)</f>
        <v>23.92</v>
      </c>
      <c r="I52" s="19">
        <f>SUM(I45:I51)</f>
        <v>87.06</v>
      </c>
      <c r="J52" s="19">
        <f>SUM(J45:J51)</f>
        <v>789.19999999999993</v>
      </c>
      <c r="K52" s="25"/>
      <c r="L52" s="76">
        <f>SUM(L45:L51)</f>
        <v>104.55000000000001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78" t="s">
        <v>4</v>
      </c>
      <c r="D63" s="79"/>
      <c r="E63" s="31"/>
      <c r="F63" s="32">
        <f>F52+F62</f>
        <v>595</v>
      </c>
      <c r="G63" s="32">
        <f t="shared" ref="G63" si="16">G52+G62</f>
        <v>30.64</v>
      </c>
      <c r="H63" s="32">
        <f t="shared" ref="H63" si="17">H52+H62</f>
        <v>23.92</v>
      </c>
      <c r="I63" s="32">
        <f t="shared" ref="I63" si="18">I52+I62</f>
        <v>87.06</v>
      </c>
      <c r="J63" s="32">
        <f t="shared" ref="J63:L63" si="19">J52+J62</f>
        <v>789.19999999999993</v>
      </c>
      <c r="K63" s="32"/>
      <c r="L63" s="32">
        <f t="shared" si="19"/>
        <v>104.55000000000001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5" t="s">
        <v>25</v>
      </c>
      <c r="E64" s="39" t="s">
        <v>66</v>
      </c>
      <c r="F64" s="40">
        <v>220</v>
      </c>
      <c r="G64" s="75">
        <v>4.8</v>
      </c>
      <c r="H64" s="75">
        <v>3</v>
      </c>
      <c r="I64" s="75">
        <v>23.6</v>
      </c>
      <c r="J64" s="75">
        <v>386.57</v>
      </c>
      <c r="K64" s="41" t="s">
        <v>52</v>
      </c>
      <c r="L64" s="63">
        <v>41.8</v>
      </c>
    </row>
    <row r="65" spans="1:12" ht="15.75" thickBot="1" x14ac:dyDescent="0.3">
      <c r="A65" s="23"/>
      <c r="B65" s="15"/>
      <c r="C65" s="11"/>
      <c r="D65" s="65"/>
      <c r="E65" s="42" t="s">
        <v>42</v>
      </c>
      <c r="F65" s="43">
        <v>20</v>
      </c>
      <c r="G65" s="43">
        <v>0.2</v>
      </c>
      <c r="H65" s="53">
        <v>14.5</v>
      </c>
      <c r="I65" s="53">
        <v>0.28000000000000003</v>
      </c>
      <c r="J65" s="53">
        <v>132.4</v>
      </c>
      <c r="K65" s="52" t="s">
        <v>40</v>
      </c>
      <c r="L65" s="57">
        <v>14.85</v>
      </c>
    </row>
    <row r="66" spans="1:12" ht="15" x14ac:dyDescent="0.2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 x14ac:dyDescent="0.25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2.93</v>
      </c>
    </row>
    <row r="68" spans="1:12" ht="15" x14ac:dyDescent="0.25">
      <c r="A68" s="23"/>
      <c r="B68" s="15"/>
      <c r="C68" s="11"/>
      <c r="D68" s="64" t="s">
        <v>27</v>
      </c>
      <c r="E68" s="42" t="s">
        <v>67</v>
      </c>
      <c r="F68" s="43">
        <v>200</v>
      </c>
      <c r="G68" s="43">
        <v>7.6</v>
      </c>
      <c r="H68" s="43">
        <v>23</v>
      </c>
      <c r="I68" s="53">
        <v>28.4</v>
      </c>
      <c r="J68" s="53">
        <v>212</v>
      </c>
      <c r="K68" s="44">
        <v>693</v>
      </c>
      <c r="L68" s="57">
        <v>24.72</v>
      </c>
    </row>
    <row r="69" spans="1:12" ht="15" x14ac:dyDescent="0.25">
      <c r="A69" s="23"/>
      <c r="B69" s="15"/>
      <c r="C69" s="11"/>
      <c r="D69" s="70" t="s">
        <v>49</v>
      </c>
      <c r="E69" s="42" t="s">
        <v>58</v>
      </c>
      <c r="F69" s="43">
        <v>150</v>
      </c>
      <c r="G69" s="53">
        <v>0.39</v>
      </c>
      <c r="H69" s="43">
        <v>0.26</v>
      </c>
      <c r="I69" s="53">
        <v>20.71</v>
      </c>
      <c r="J69" s="53">
        <v>78</v>
      </c>
      <c r="K69" s="52" t="s">
        <v>40</v>
      </c>
      <c r="L69" s="57">
        <v>20.25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 x14ac:dyDescent="0.25">
      <c r="A72" s="24"/>
      <c r="B72" s="17"/>
      <c r="C72" s="8"/>
      <c r="D72" s="18" t="s">
        <v>30</v>
      </c>
      <c r="E72" s="9"/>
      <c r="F72" s="19">
        <f>SUM(F64:F71)</f>
        <v>620</v>
      </c>
      <c r="G72" s="19">
        <f>SUM(G64:G71)</f>
        <v>13.25</v>
      </c>
      <c r="H72" s="76">
        <f>SUM(H64:H71)</f>
        <v>40.919999999999995</v>
      </c>
      <c r="I72" s="76">
        <f>SUM(I64:I71)</f>
        <v>89.79000000000002</v>
      </c>
      <c r="J72" s="76">
        <f>SUM(J64:J71)</f>
        <v>871.97</v>
      </c>
      <c r="K72" s="25"/>
      <c r="L72" s="56">
        <f>SUM(L64:L71)</f>
        <v>104.55</v>
      </c>
    </row>
    <row r="73" spans="1:12" ht="15" x14ac:dyDescent="0.2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 x14ac:dyDescent="0.25">
      <c r="A83" s="29">
        <f>A64</f>
        <v>1</v>
      </c>
      <c r="B83" s="30">
        <f>B64</f>
        <v>4</v>
      </c>
      <c r="C83" s="78" t="s">
        <v>4</v>
      </c>
      <c r="D83" s="79"/>
      <c r="E83" s="31"/>
      <c r="F83" s="32">
        <f>F72+F82</f>
        <v>620</v>
      </c>
      <c r="G83" s="32">
        <f t="shared" ref="G83:J83" si="22">G72+G82</f>
        <v>13.25</v>
      </c>
      <c r="H83" s="32">
        <f t="shared" si="22"/>
        <v>40.919999999999995</v>
      </c>
      <c r="I83" s="32">
        <f t="shared" si="22"/>
        <v>89.79000000000002</v>
      </c>
      <c r="J83" s="32">
        <f t="shared" si="22"/>
        <v>871.97</v>
      </c>
      <c r="K83" s="32"/>
      <c r="L83" s="32">
        <f t="shared" ref="L83" si="23">L72+L82</f>
        <v>104.55</v>
      </c>
    </row>
    <row r="84" spans="1:12" ht="15.75" customHeight="1" thickBot="1" x14ac:dyDescent="0.3">
      <c r="A84" s="14">
        <v>1</v>
      </c>
      <c r="B84" s="15">
        <v>5</v>
      </c>
      <c r="C84" s="22" t="s">
        <v>20</v>
      </c>
      <c r="D84" s="65" t="s">
        <v>25</v>
      </c>
      <c r="E84" s="58" t="s">
        <v>68</v>
      </c>
      <c r="F84" s="40">
        <v>140</v>
      </c>
      <c r="G84" s="75">
        <v>10.9</v>
      </c>
      <c r="H84" s="40">
        <v>11.18</v>
      </c>
      <c r="I84" s="40">
        <v>10.64</v>
      </c>
      <c r="J84" s="75">
        <v>176.4</v>
      </c>
      <c r="K84" s="60">
        <v>462</v>
      </c>
      <c r="L84" s="75">
        <v>63.79</v>
      </c>
    </row>
    <row r="85" spans="1:12" ht="15.75" thickBot="1" x14ac:dyDescent="0.3">
      <c r="A85" s="14"/>
      <c r="B85" s="15"/>
      <c r="C85" s="11"/>
      <c r="D85" s="65" t="s">
        <v>26</v>
      </c>
      <c r="E85" s="59" t="s">
        <v>43</v>
      </c>
      <c r="F85" s="43">
        <v>150</v>
      </c>
      <c r="G85" s="53">
        <v>7</v>
      </c>
      <c r="H85" s="53">
        <v>8.1999999999999993</v>
      </c>
      <c r="I85" s="53">
        <v>36.1</v>
      </c>
      <c r="J85" s="51">
        <v>220.5</v>
      </c>
      <c r="K85" s="52">
        <v>516</v>
      </c>
      <c r="L85" s="43">
        <v>8.02</v>
      </c>
    </row>
    <row r="86" spans="1:12" ht="15" x14ac:dyDescent="0.25">
      <c r="A86" s="14"/>
      <c r="B86" s="15"/>
      <c r="C86" s="11"/>
      <c r="D86" s="65" t="s">
        <v>23</v>
      </c>
      <c r="E86" s="59" t="s">
        <v>69</v>
      </c>
      <c r="F86" s="43">
        <v>80</v>
      </c>
      <c r="G86" s="43">
        <v>1.96</v>
      </c>
      <c r="H86" s="43">
        <v>2.14</v>
      </c>
      <c r="I86" s="43">
        <v>4.47</v>
      </c>
      <c r="J86" s="53">
        <v>36.479999999999997</v>
      </c>
      <c r="K86" s="52">
        <v>214</v>
      </c>
      <c r="L86" s="53">
        <v>12.56</v>
      </c>
    </row>
    <row r="87" spans="1:12" ht="15" x14ac:dyDescent="0.2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2.93</v>
      </c>
    </row>
    <row r="88" spans="1:12" ht="15" x14ac:dyDescent="0.2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0.18</v>
      </c>
      <c r="H88" s="53">
        <v>2</v>
      </c>
      <c r="I88" s="53">
        <v>20.2</v>
      </c>
      <c r="J88" s="53">
        <v>142</v>
      </c>
      <c r="K88" s="44">
        <v>631</v>
      </c>
      <c r="L88" s="43">
        <v>7.73</v>
      </c>
    </row>
    <row r="89" spans="1:12" ht="15" x14ac:dyDescent="0.25">
      <c r="A89" s="14"/>
      <c r="B89" s="15"/>
      <c r="C89" s="11"/>
      <c r="D89" s="77" t="s">
        <v>61</v>
      </c>
      <c r="E89" s="59" t="s">
        <v>70</v>
      </c>
      <c r="F89" s="43">
        <v>30</v>
      </c>
      <c r="G89" s="53">
        <v>0.05</v>
      </c>
      <c r="H89" s="43">
        <v>0.01</v>
      </c>
      <c r="I89" s="53">
        <v>20.99</v>
      </c>
      <c r="J89" s="53">
        <v>79.8</v>
      </c>
      <c r="K89" s="44" t="s">
        <v>47</v>
      </c>
      <c r="L89" s="53">
        <v>9.52</v>
      </c>
    </row>
    <row r="90" spans="1:12" ht="15" x14ac:dyDescent="0.2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 x14ac:dyDescent="0.2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16"/>
      <c r="B92" s="17"/>
      <c r="C92" s="8"/>
      <c r="D92" s="18" t="s">
        <v>30</v>
      </c>
      <c r="E92" s="9"/>
      <c r="F92" s="19">
        <f>SUM(F84:F91)</f>
        <v>630</v>
      </c>
      <c r="G92" s="19">
        <f>SUM(G84:G91)</f>
        <v>20.350000000000001</v>
      </c>
      <c r="H92" s="19">
        <f>SUM(H84:H91)</f>
        <v>23.69</v>
      </c>
      <c r="I92" s="19">
        <f>SUM(I84:I91)</f>
        <v>109.2</v>
      </c>
      <c r="J92" s="19">
        <f>SUM(J84:J91)</f>
        <v>718.18</v>
      </c>
      <c r="K92" s="25"/>
      <c r="L92" s="19">
        <f>SUM(L84:L91)</f>
        <v>104.55000000000001</v>
      </c>
    </row>
    <row r="93" spans="1:12" ht="15" x14ac:dyDescent="0.2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 x14ac:dyDescent="0.25">
      <c r="A103" s="33">
        <f>A84</f>
        <v>1</v>
      </c>
      <c r="B103" s="33">
        <f>B84</f>
        <v>5</v>
      </c>
      <c r="C103" s="78" t="s">
        <v>4</v>
      </c>
      <c r="D103" s="79"/>
      <c r="E103" s="31"/>
      <c r="F103" s="32">
        <f>F92+F102</f>
        <v>630</v>
      </c>
      <c r="G103" s="32">
        <f t="shared" ref="G103" si="28">G92+G102</f>
        <v>20.350000000000001</v>
      </c>
      <c r="H103" s="32">
        <f t="shared" ref="H103" si="29">H92+H102</f>
        <v>23.69</v>
      </c>
      <c r="I103" s="32">
        <f t="shared" ref="I103" si="30">I92+I102</f>
        <v>109.2</v>
      </c>
      <c r="J103" s="32">
        <f t="shared" ref="J103:L103" si="31">J92+J102</f>
        <v>718.18</v>
      </c>
      <c r="K103" s="32"/>
      <c r="L103" s="32">
        <f t="shared" si="31"/>
        <v>104.55000000000001</v>
      </c>
    </row>
    <row r="104" spans="1:12" ht="15.75" customHeight="1" thickBot="1" x14ac:dyDescent="0.3">
      <c r="A104" s="20">
        <v>2</v>
      </c>
      <c r="B104" s="21">
        <v>1</v>
      </c>
      <c r="C104" s="22" t="s">
        <v>20</v>
      </c>
      <c r="D104" s="65" t="s">
        <v>25</v>
      </c>
      <c r="E104" s="58" t="s">
        <v>71</v>
      </c>
      <c r="F104" s="40">
        <v>225</v>
      </c>
      <c r="G104" s="40">
        <v>12.26</v>
      </c>
      <c r="H104" s="75">
        <v>12.71</v>
      </c>
      <c r="I104" s="75">
        <v>45.22</v>
      </c>
      <c r="J104" s="75">
        <v>382.94</v>
      </c>
      <c r="K104" s="60">
        <v>222</v>
      </c>
      <c r="L104" s="75">
        <v>64.260000000000005</v>
      </c>
    </row>
    <row r="105" spans="1:12" ht="15" x14ac:dyDescent="0.25">
      <c r="A105" s="23"/>
      <c r="B105" s="15"/>
      <c r="C105" s="11"/>
      <c r="D105" s="65"/>
      <c r="E105" s="59"/>
      <c r="F105" s="43"/>
      <c r="G105" s="43"/>
      <c r="H105" s="51"/>
      <c r="I105" s="43"/>
      <c r="J105" s="53"/>
      <c r="K105" s="44"/>
      <c r="L105" s="43"/>
    </row>
    <row r="106" spans="1:12" ht="15" x14ac:dyDescent="0.25">
      <c r="A106" s="23"/>
      <c r="B106" s="15"/>
      <c r="C106" s="11"/>
      <c r="D106" s="66"/>
      <c r="E106" s="59" t="s">
        <v>42</v>
      </c>
      <c r="F106" s="43">
        <v>15</v>
      </c>
      <c r="G106" s="43">
        <v>0.15</v>
      </c>
      <c r="H106" s="53">
        <v>10.87</v>
      </c>
      <c r="I106" s="53">
        <v>0.21</v>
      </c>
      <c r="J106" s="53">
        <v>99.3</v>
      </c>
      <c r="K106" s="44" t="s">
        <v>47</v>
      </c>
      <c r="L106" s="43">
        <v>11.14</v>
      </c>
    </row>
    <row r="107" spans="1:12" ht="15" x14ac:dyDescent="0.2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 x14ac:dyDescent="0.25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44" t="s">
        <v>40</v>
      </c>
      <c r="L108" s="43">
        <v>2.93</v>
      </c>
    </row>
    <row r="109" spans="1:12" ht="15" x14ac:dyDescent="0.2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3.8</v>
      </c>
      <c r="H109" s="53">
        <v>21.8</v>
      </c>
      <c r="I109" s="53">
        <v>14.2</v>
      </c>
      <c r="J109" s="53">
        <v>68</v>
      </c>
      <c r="K109" s="44">
        <v>692</v>
      </c>
      <c r="L109" s="43">
        <v>3.97</v>
      </c>
    </row>
    <row r="110" spans="1:12" ht="15" x14ac:dyDescent="0.25">
      <c r="A110" s="23"/>
      <c r="B110" s="15"/>
      <c r="C110" s="11"/>
      <c r="D110" s="6" t="s">
        <v>49</v>
      </c>
      <c r="E110" s="42" t="s">
        <v>58</v>
      </c>
      <c r="F110" s="43">
        <v>160</v>
      </c>
      <c r="G110" s="43">
        <v>0.41</v>
      </c>
      <c r="H110" s="43">
        <v>0.27</v>
      </c>
      <c r="I110" s="43">
        <v>22.09</v>
      </c>
      <c r="J110" s="43">
        <v>83.2</v>
      </c>
      <c r="K110" s="44" t="s">
        <v>40</v>
      </c>
      <c r="L110" s="43">
        <v>22.25</v>
      </c>
    </row>
    <row r="111" spans="1:12" ht="15" x14ac:dyDescent="0.25">
      <c r="A111" s="24"/>
      <c r="B111" s="17"/>
      <c r="C111" s="8"/>
      <c r="D111" s="18" t="s">
        <v>30</v>
      </c>
      <c r="E111" s="9"/>
      <c r="F111" s="19">
        <f>SUM(F104:F110)</f>
        <v>630</v>
      </c>
      <c r="G111" s="19">
        <f t="shared" ref="G111" si="32">SUM(G104:G110)</f>
        <v>16.88</v>
      </c>
      <c r="H111" s="19">
        <f t="shared" ref="H111" si="33">SUM(H104:H110)</f>
        <v>45.81</v>
      </c>
      <c r="I111" s="19">
        <f t="shared" ref="I111" si="34">SUM(I104:I110)</f>
        <v>98.52000000000001</v>
      </c>
      <c r="J111" s="19">
        <f t="shared" ref="J111:L111" si="35">SUM(J104:J110)</f>
        <v>696.44</v>
      </c>
      <c r="K111" s="25"/>
      <c r="L111" s="19">
        <f t="shared" si="35"/>
        <v>104.55000000000001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78" t="s">
        <v>4</v>
      </c>
      <c r="D122" s="79"/>
      <c r="E122" s="31"/>
      <c r="F122" s="32">
        <f>F111+F121</f>
        <v>630</v>
      </c>
      <c r="G122" s="32">
        <f t="shared" ref="G122" si="40">G111+G121</f>
        <v>16.88</v>
      </c>
      <c r="H122" s="32">
        <f t="shared" ref="H122" si="41">H111+H121</f>
        <v>45.81</v>
      </c>
      <c r="I122" s="32">
        <f t="shared" ref="I122" si="42">I111+I121</f>
        <v>98.52000000000001</v>
      </c>
      <c r="J122" s="32">
        <f t="shared" ref="J122:L122" si="43">J111+J121</f>
        <v>696.44</v>
      </c>
      <c r="K122" s="32"/>
      <c r="L122" s="32">
        <f t="shared" si="43"/>
        <v>104.55000000000001</v>
      </c>
    </row>
    <row r="123" spans="1:12" ht="15.75" thickBot="1" x14ac:dyDescent="0.3">
      <c r="A123" s="20">
        <v>2</v>
      </c>
      <c r="B123" s="21">
        <v>2</v>
      </c>
      <c r="C123" s="22" t="s">
        <v>20</v>
      </c>
      <c r="D123" s="65" t="s">
        <v>25</v>
      </c>
      <c r="E123" s="58" t="s">
        <v>72</v>
      </c>
      <c r="F123" s="40">
        <v>240</v>
      </c>
      <c r="G123" s="40">
        <v>21.43</v>
      </c>
      <c r="H123" s="40">
        <v>19.95</v>
      </c>
      <c r="I123" s="75">
        <v>36.1</v>
      </c>
      <c r="J123" s="40">
        <v>453.6</v>
      </c>
      <c r="K123" s="60">
        <v>492</v>
      </c>
      <c r="L123" s="40">
        <v>75.22</v>
      </c>
    </row>
    <row r="124" spans="1:12" ht="15.75" thickBot="1" x14ac:dyDescent="0.3">
      <c r="A124" s="23"/>
      <c r="B124" s="15"/>
      <c r="C124" s="11"/>
      <c r="D124" s="65" t="s">
        <v>23</v>
      </c>
      <c r="E124" s="59" t="s">
        <v>57</v>
      </c>
      <c r="F124" s="43">
        <v>60</v>
      </c>
      <c r="G124" s="43">
        <v>0.54</v>
      </c>
      <c r="H124" s="43">
        <v>0.06</v>
      </c>
      <c r="I124" s="43">
        <v>2.58</v>
      </c>
      <c r="J124" s="53">
        <v>11.4</v>
      </c>
      <c r="K124" s="44" t="s">
        <v>40</v>
      </c>
      <c r="L124" s="43">
        <v>8.39</v>
      </c>
    </row>
    <row r="125" spans="1:12" ht="15" x14ac:dyDescent="0.2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</v>
      </c>
      <c r="I125" s="53">
        <v>16.8</v>
      </c>
      <c r="J125" s="53">
        <v>63</v>
      </c>
      <c r="K125" s="44" t="s">
        <v>40</v>
      </c>
      <c r="L125" s="43">
        <v>2.93</v>
      </c>
    </row>
    <row r="126" spans="1:12" ht="15" x14ac:dyDescent="0.25">
      <c r="A126" s="23"/>
      <c r="B126" s="15"/>
      <c r="C126" s="11"/>
      <c r="D126" s="72" t="s">
        <v>27</v>
      </c>
      <c r="E126" s="59" t="s">
        <v>67</v>
      </c>
      <c r="F126" s="43">
        <v>200</v>
      </c>
      <c r="G126" s="53">
        <v>7.6</v>
      </c>
      <c r="H126" s="53">
        <v>23</v>
      </c>
      <c r="I126" s="53">
        <v>28.4</v>
      </c>
      <c r="J126" s="51">
        <v>212</v>
      </c>
      <c r="K126" s="44">
        <v>693</v>
      </c>
      <c r="L126" s="43">
        <v>18.010000000000002</v>
      </c>
    </row>
    <row r="127" spans="1:12" ht="15" x14ac:dyDescent="0.2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 x14ac:dyDescent="0.2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29.83</v>
      </c>
      <c r="H132" s="19">
        <f t="shared" ref="H132" si="45">SUM(H123:H131)</f>
        <v>43.11</v>
      </c>
      <c r="I132" s="19">
        <f t="shared" ref="I132" si="46">SUM(I123:I131)</f>
        <v>83.88</v>
      </c>
      <c r="J132" s="19">
        <f t="shared" ref="J132:L132" si="47">SUM(J123:J131)</f>
        <v>740</v>
      </c>
      <c r="K132" s="25"/>
      <c r="L132" s="19">
        <f t="shared" si="47"/>
        <v>104.55000000000001</v>
      </c>
    </row>
    <row r="133" spans="1:12" ht="15" x14ac:dyDescent="0.2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 x14ac:dyDescent="0.25">
      <c r="A143" s="29">
        <f>A123</f>
        <v>2</v>
      </c>
      <c r="B143" s="30">
        <f>B123</f>
        <v>2</v>
      </c>
      <c r="C143" s="78" t="s">
        <v>4</v>
      </c>
      <c r="D143" s="79"/>
      <c r="E143" s="31"/>
      <c r="F143" s="32">
        <f>F132+F142</f>
        <v>530</v>
      </c>
      <c r="G143" s="32">
        <f t="shared" ref="G143" si="52">G132+G142</f>
        <v>29.83</v>
      </c>
      <c r="H143" s="32">
        <f t="shared" ref="H143" si="53">H132+H142</f>
        <v>43.11</v>
      </c>
      <c r="I143" s="32">
        <f t="shared" ref="I143" si="54">I132+I142</f>
        <v>83.88</v>
      </c>
      <c r="J143" s="32">
        <f t="shared" ref="J143:L143" si="55">J132+J142</f>
        <v>740</v>
      </c>
      <c r="K143" s="32"/>
      <c r="L143" s="32">
        <f t="shared" si="55"/>
        <v>104.55000000000001</v>
      </c>
    </row>
    <row r="144" spans="1:12" ht="15.75" thickBot="1" x14ac:dyDescent="0.3">
      <c r="A144" s="20">
        <v>2</v>
      </c>
      <c r="B144" s="21">
        <v>3</v>
      </c>
      <c r="C144" s="22" t="s">
        <v>20</v>
      </c>
      <c r="D144" s="65" t="s">
        <v>25</v>
      </c>
      <c r="E144" s="58" t="s">
        <v>73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74</v>
      </c>
      <c r="L144" s="40">
        <v>79.11</v>
      </c>
    </row>
    <row r="145" spans="1:12" ht="15" x14ac:dyDescent="0.25">
      <c r="A145" s="23"/>
      <c r="B145" s="15"/>
      <c r="C145" s="11"/>
      <c r="D145" s="65" t="s">
        <v>26</v>
      </c>
      <c r="E145" s="59" t="s">
        <v>51</v>
      </c>
      <c r="F145" s="43">
        <v>150</v>
      </c>
      <c r="G145" s="53">
        <v>5.4</v>
      </c>
      <c r="H145" s="53">
        <v>3.3</v>
      </c>
      <c r="I145" s="43">
        <v>25.65</v>
      </c>
      <c r="J145" s="53">
        <v>303</v>
      </c>
      <c r="K145" s="44">
        <v>508</v>
      </c>
      <c r="L145" s="43">
        <v>8.69</v>
      </c>
    </row>
    <row r="146" spans="1:12" ht="15" x14ac:dyDescent="0.25">
      <c r="A146" s="23"/>
      <c r="B146" s="15"/>
      <c r="C146" s="11"/>
      <c r="D146" s="72" t="s">
        <v>23</v>
      </c>
      <c r="E146" s="59" t="s">
        <v>75</v>
      </c>
      <c r="F146" s="43">
        <v>60</v>
      </c>
      <c r="G146" s="43">
        <v>1.02</v>
      </c>
      <c r="H146" s="43">
        <v>0.12</v>
      </c>
      <c r="I146" s="53">
        <v>4.8</v>
      </c>
      <c r="J146" s="53">
        <v>26.4</v>
      </c>
      <c r="K146" s="44" t="s">
        <v>65</v>
      </c>
      <c r="L146" s="43">
        <v>6.09</v>
      </c>
    </row>
    <row r="147" spans="1:12" ht="15.75" customHeight="1" x14ac:dyDescent="0.25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0.02</v>
      </c>
      <c r="I147" s="53">
        <v>16.8</v>
      </c>
      <c r="J147" s="53">
        <v>63</v>
      </c>
      <c r="K147" s="44" t="s">
        <v>40</v>
      </c>
      <c r="L147" s="43">
        <v>2.93</v>
      </c>
    </row>
    <row r="148" spans="1:12" ht="15" x14ac:dyDescent="0.25">
      <c r="A148" s="23"/>
      <c r="B148" s="15"/>
      <c r="C148" s="11"/>
      <c r="D148" s="64" t="s">
        <v>27</v>
      </c>
      <c r="E148" s="59" t="s">
        <v>53</v>
      </c>
      <c r="F148" s="54">
        <v>200</v>
      </c>
      <c r="G148" s="53"/>
      <c r="H148" s="43"/>
      <c r="I148" s="53">
        <v>11.8</v>
      </c>
      <c r="J148" s="53">
        <v>142</v>
      </c>
      <c r="K148" s="44">
        <v>631</v>
      </c>
      <c r="L148" s="43">
        <v>7.73</v>
      </c>
    </row>
    <row r="149" spans="1:12" ht="15" x14ac:dyDescent="0.2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30</v>
      </c>
      <c r="E152" s="9"/>
      <c r="F152" s="19">
        <f>SUM(F144:F151)</f>
        <v>595</v>
      </c>
      <c r="G152" s="19">
        <f>SUM(G144:G151)</f>
        <v>27.14</v>
      </c>
      <c r="H152" s="19">
        <f>SUM(H144:H151)</f>
        <v>21.89</v>
      </c>
      <c r="I152" s="19">
        <f>SUM(I144:I151)</f>
        <v>67.569999999999993</v>
      </c>
      <c r="J152" s="19">
        <f>SUM(J144:J151)</f>
        <v>807.19999999999993</v>
      </c>
      <c r="K152" s="25"/>
      <c r="L152" s="19">
        <f>SUM(L144:L151)</f>
        <v>104.55000000000001</v>
      </c>
    </row>
    <row r="153" spans="1:12" ht="15" x14ac:dyDescent="0.2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 x14ac:dyDescent="0.25">
      <c r="A163" s="29">
        <f>A144</f>
        <v>2</v>
      </c>
      <c r="B163" s="30">
        <f>B144</f>
        <v>3</v>
      </c>
      <c r="C163" s="78" t="s">
        <v>4</v>
      </c>
      <c r="D163" s="79"/>
      <c r="E163" s="31"/>
      <c r="F163" s="32">
        <f>F152+F162</f>
        <v>595</v>
      </c>
      <c r="G163" s="32">
        <f t="shared" ref="G163" si="60">G152+G162</f>
        <v>27.14</v>
      </c>
      <c r="H163" s="32">
        <f t="shared" ref="H163" si="61">H152+H162</f>
        <v>21.89</v>
      </c>
      <c r="I163" s="32">
        <f t="shared" ref="I163" si="62">I152+I162</f>
        <v>67.569999999999993</v>
      </c>
      <c r="J163" s="32">
        <f t="shared" ref="J163:L163" si="63">J152+J162</f>
        <v>807.19999999999993</v>
      </c>
      <c r="K163" s="32"/>
      <c r="L163" s="32">
        <f t="shared" si="63"/>
        <v>104.55000000000001</v>
      </c>
    </row>
    <row r="164" spans="1:12" ht="15" x14ac:dyDescent="0.25">
      <c r="A164" s="20">
        <v>2</v>
      </c>
      <c r="B164" s="21">
        <v>4</v>
      </c>
      <c r="C164" s="22" t="s">
        <v>20</v>
      </c>
      <c r="D164" s="65" t="s">
        <v>25</v>
      </c>
      <c r="E164" s="58" t="s">
        <v>76</v>
      </c>
      <c r="F164" s="55">
        <v>140</v>
      </c>
      <c r="G164" s="40">
        <v>13.44</v>
      </c>
      <c r="H164" s="40">
        <v>1.96</v>
      </c>
      <c r="I164" s="40">
        <v>4.34</v>
      </c>
      <c r="J164" s="75">
        <v>238</v>
      </c>
      <c r="K164" s="60">
        <v>374</v>
      </c>
      <c r="L164" s="40">
        <v>51.59</v>
      </c>
    </row>
    <row r="165" spans="1:12" ht="15" x14ac:dyDescent="0.2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4.05</v>
      </c>
      <c r="H165" s="53">
        <v>3</v>
      </c>
      <c r="I165" s="53">
        <v>20.100000000000001</v>
      </c>
      <c r="J165" s="43">
        <v>164.55</v>
      </c>
      <c r="K165" s="44">
        <v>520</v>
      </c>
      <c r="L165" s="53">
        <v>22.7</v>
      </c>
    </row>
    <row r="166" spans="1:12" ht="15" x14ac:dyDescent="0.25">
      <c r="A166" s="23"/>
      <c r="B166" s="15"/>
      <c r="C166" s="11"/>
      <c r="D166" s="64" t="s">
        <v>23</v>
      </c>
      <c r="E166" s="59" t="s">
        <v>60</v>
      </c>
      <c r="F166" s="43">
        <v>60</v>
      </c>
      <c r="G166" s="43">
        <v>0.48</v>
      </c>
      <c r="H166" s="53">
        <v>0.06</v>
      </c>
      <c r="I166" s="43">
        <v>1.02</v>
      </c>
      <c r="J166" s="53">
        <v>7.2</v>
      </c>
      <c r="K166" s="44" t="s">
        <v>40</v>
      </c>
      <c r="L166" s="43">
        <v>12.12</v>
      </c>
    </row>
    <row r="167" spans="1:12" ht="15" x14ac:dyDescent="0.2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2.93</v>
      </c>
    </row>
    <row r="168" spans="1:12" ht="15" x14ac:dyDescent="0.25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0.18</v>
      </c>
      <c r="H168" s="43"/>
      <c r="I168" s="43">
        <v>32.22</v>
      </c>
      <c r="J168" s="53">
        <v>58</v>
      </c>
      <c r="K168" s="44">
        <v>685</v>
      </c>
      <c r="L168" s="43">
        <v>1.71</v>
      </c>
    </row>
    <row r="169" spans="1:12" ht="15" x14ac:dyDescent="0.25">
      <c r="A169" s="23"/>
      <c r="B169" s="15"/>
      <c r="C169" s="11"/>
      <c r="D169" s="6" t="s">
        <v>49</v>
      </c>
      <c r="E169" s="42" t="s">
        <v>58</v>
      </c>
      <c r="F169" s="43">
        <v>100</v>
      </c>
      <c r="G169" s="43">
        <v>0.26</v>
      </c>
      <c r="H169" s="43">
        <v>0.17</v>
      </c>
      <c r="I169" s="43">
        <v>13.81</v>
      </c>
      <c r="J169" s="53">
        <v>52</v>
      </c>
      <c r="K169" s="44" t="s">
        <v>40</v>
      </c>
      <c r="L169" s="43">
        <v>13.5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30</v>
      </c>
      <c r="E171" s="9"/>
      <c r="F171" s="19">
        <f>SUM(F164:F170)</f>
        <v>680</v>
      </c>
      <c r="G171" s="19">
        <f t="shared" ref="G171:J171" si="64">SUM(G164:G170)</f>
        <v>18.670000000000002</v>
      </c>
      <c r="H171" s="19">
        <f t="shared" si="64"/>
        <v>5.35</v>
      </c>
      <c r="I171" s="19">
        <f t="shared" si="64"/>
        <v>88.29</v>
      </c>
      <c r="J171" s="19">
        <f t="shared" si="64"/>
        <v>582.75</v>
      </c>
      <c r="K171" s="25"/>
      <c r="L171" s="19">
        <f t="shared" ref="L171" si="65">SUM(L164:L170)</f>
        <v>104.55000000000001</v>
      </c>
    </row>
    <row r="172" spans="1:12" ht="15" x14ac:dyDescent="0.2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 x14ac:dyDescent="0.25">
      <c r="A182" s="29">
        <f>A164</f>
        <v>2</v>
      </c>
      <c r="B182" s="30">
        <f>B164</f>
        <v>4</v>
      </c>
      <c r="C182" s="78" t="s">
        <v>4</v>
      </c>
      <c r="D182" s="79"/>
      <c r="E182" s="31"/>
      <c r="F182" s="32">
        <f>F171+F181</f>
        <v>680</v>
      </c>
      <c r="G182" s="32">
        <f t="shared" ref="G182" si="68">G171+G181</f>
        <v>18.670000000000002</v>
      </c>
      <c r="H182" s="32">
        <f t="shared" ref="H182" si="69">H171+H181</f>
        <v>5.35</v>
      </c>
      <c r="I182" s="32">
        <f t="shared" ref="I182" si="70">I171+I181</f>
        <v>88.29</v>
      </c>
      <c r="J182" s="32">
        <f t="shared" ref="J182:L182" si="71">J171+J181</f>
        <v>582.75</v>
      </c>
      <c r="K182" s="32"/>
      <c r="L182" s="32">
        <f t="shared" si="71"/>
        <v>104.55000000000001</v>
      </c>
    </row>
    <row r="183" spans="1:12" ht="15" x14ac:dyDescent="0.25">
      <c r="A183" s="14">
        <v>2</v>
      </c>
      <c r="B183" s="15">
        <v>5</v>
      </c>
      <c r="C183" s="22" t="s">
        <v>20</v>
      </c>
      <c r="D183" s="65" t="s">
        <v>25</v>
      </c>
      <c r="E183" s="58" t="s">
        <v>77</v>
      </c>
      <c r="F183" s="40">
        <v>140</v>
      </c>
      <c r="G183" s="40">
        <v>26.88</v>
      </c>
      <c r="H183" s="40">
        <v>3.22</v>
      </c>
      <c r="I183" s="40">
        <v>14.56</v>
      </c>
      <c r="J183" s="75">
        <v>194.6</v>
      </c>
      <c r="K183" s="60" t="s">
        <v>54</v>
      </c>
      <c r="L183" s="75">
        <v>51.8</v>
      </c>
    </row>
    <row r="184" spans="1:12" ht="15" x14ac:dyDescent="0.2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243</v>
      </c>
      <c r="K184" s="44">
        <v>512</v>
      </c>
      <c r="L184" s="43">
        <v>9.41</v>
      </c>
    </row>
    <row r="185" spans="1:12" ht="15" x14ac:dyDescent="0.25">
      <c r="A185" s="14"/>
      <c r="B185" s="15"/>
      <c r="C185" s="11"/>
      <c r="D185" s="64" t="s">
        <v>23</v>
      </c>
      <c r="E185" s="59" t="s">
        <v>78</v>
      </c>
      <c r="F185" s="54">
        <v>60</v>
      </c>
      <c r="G185" s="43">
        <v>1.96</v>
      </c>
      <c r="H185" s="43">
        <v>2.14</v>
      </c>
      <c r="I185" s="43">
        <v>4.47</v>
      </c>
      <c r="J185" s="43">
        <v>36.479999999999997</v>
      </c>
      <c r="K185" s="44">
        <v>214</v>
      </c>
      <c r="L185" s="43">
        <v>11.81</v>
      </c>
    </row>
    <row r="186" spans="1:12" ht="15" x14ac:dyDescent="0.2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2.93</v>
      </c>
    </row>
    <row r="187" spans="1:12" ht="15" x14ac:dyDescent="0.25">
      <c r="A187" s="14"/>
      <c r="B187" s="15"/>
      <c r="C187" s="11"/>
      <c r="D187" s="64" t="s">
        <v>27</v>
      </c>
      <c r="E187" s="42" t="s">
        <v>41</v>
      </c>
      <c r="F187" s="43">
        <v>200</v>
      </c>
      <c r="G187" s="53">
        <v>0.6</v>
      </c>
      <c r="H187" s="43"/>
      <c r="I187" s="53">
        <v>29</v>
      </c>
      <c r="J187" s="53">
        <v>124</v>
      </c>
      <c r="K187" s="44">
        <v>639</v>
      </c>
      <c r="L187" s="43">
        <v>5.15</v>
      </c>
    </row>
    <row r="188" spans="1:12" ht="15" x14ac:dyDescent="0.25">
      <c r="A188" s="14"/>
      <c r="B188" s="15"/>
      <c r="C188" s="11"/>
      <c r="D188" s="6" t="s">
        <v>49</v>
      </c>
      <c r="E188" s="42" t="s">
        <v>58</v>
      </c>
      <c r="F188" s="43">
        <v>150</v>
      </c>
      <c r="G188" s="43">
        <v>0.39</v>
      </c>
      <c r="H188" s="43">
        <v>0.26</v>
      </c>
      <c r="I188" s="43">
        <v>20.71</v>
      </c>
      <c r="J188" s="53">
        <v>78</v>
      </c>
      <c r="K188" s="44" t="s">
        <v>40</v>
      </c>
      <c r="L188" s="43">
        <v>20.25</v>
      </c>
    </row>
    <row r="189" spans="1:12" ht="15.75" customHeight="1" x14ac:dyDescent="0.25">
      <c r="A189" s="14"/>
      <c r="B189" s="15"/>
      <c r="C189" s="11"/>
      <c r="D189" s="6" t="s">
        <v>61</v>
      </c>
      <c r="E189" s="42" t="s">
        <v>70</v>
      </c>
      <c r="F189" s="43">
        <v>10</v>
      </c>
      <c r="G189" s="43">
        <v>0.01</v>
      </c>
      <c r="H189" s="43">
        <v>0.01</v>
      </c>
      <c r="I189" s="43">
        <v>6.99</v>
      </c>
      <c r="J189" s="53">
        <v>26.6</v>
      </c>
      <c r="K189" s="44" t="s">
        <v>40</v>
      </c>
      <c r="L189" s="43">
        <v>3.2</v>
      </c>
    </row>
    <row r="190" spans="1:12" ht="15" x14ac:dyDescent="0.25">
      <c r="A190" s="16"/>
      <c r="B190" s="17"/>
      <c r="C190" s="8"/>
      <c r="D190" s="18" t="s">
        <v>30</v>
      </c>
      <c r="E190" s="9"/>
      <c r="F190" s="19">
        <f>SUM(F183:F189)</f>
        <v>740</v>
      </c>
      <c r="G190" s="19">
        <f t="shared" ref="G190:J190" si="72">SUM(G183:G189)</f>
        <v>34.599999999999994</v>
      </c>
      <c r="H190" s="19">
        <f t="shared" si="72"/>
        <v>11.790000000000001</v>
      </c>
      <c r="I190" s="19">
        <f t="shared" si="72"/>
        <v>136.03</v>
      </c>
      <c r="J190" s="19">
        <f t="shared" si="72"/>
        <v>765.68000000000006</v>
      </c>
      <c r="K190" s="25"/>
      <c r="L190" s="19">
        <f t="shared" ref="L190" si="73">SUM(L183:L189)</f>
        <v>104.55000000000001</v>
      </c>
    </row>
    <row r="191" spans="1:12" ht="15" x14ac:dyDescent="0.2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 x14ac:dyDescent="0.25">
      <c r="A201" s="33">
        <f>A183</f>
        <v>2</v>
      </c>
      <c r="B201" s="33">
        <f>B183</f>
        <v>5</v>
      </c>
      <c r="C201" s="78" t="s">
        <v>4</v>
      </c>
      <c r="D201" s="79"/>
      <c r="E201" s="31"/>
      <c r="F201" s="32">
        <f>F190+F200</f>
        <v>740</v>
      </c>
      <c r="G201" s="32">
        <f t="shared" ref="G201" si="76">G190+G200</f>
        <v>34.599999999999994</v>
      </c>
      <c r="H201" s="32">
        <f t="shared" ref="H201" si="77">H190+H200</f>
        <v>11.790000000000001</v>
      </c>
      <c r="I201" s="32">
        <f t="shared" ref="I201" si="78">I190+I200</f>
        <v>136.03</v>
      </c>
      <c r="J201" s="32">
        <f t="shared" ref="J201:L201" si="79">J190+J200</f>
        <v>765.68000000000006</v>
      </c>
      <c r="K201" s="32"/>
      <c r="L201" s="32">
        <f t="shared" si="79"/>
        <v>104.55000000000001</v>
      </c>
    </row>
    <row r="202" spans="1:12" ht="13.5" thickBot="1" x14ac:dyDescent="0.25">
      <c r="A202" s="27"/>
      <c r="B202" s="28"/>
      <c r="C202" s="80" t="s">
        <v>5</v>
      </c>
      <c r="D202" s="80"/>
      <c r="E202" s="80"/>
      <c r="F202" s="34">
        <v>550.29999999999995</v>
      </c>
      <c r="G202" s="74">
        <f>(G83+G103+G122+G143+G163+G182+G201+G25+G44+G63)/(IF(G83=0,0,1)+IF(G103=0,0,1)+IF(G122=0,0,1)+IF(G143=0,0,1)+IF(G163=0,0,1)+IF(G182=0,0,1)+IF(G201=0,0,1)+IF(G25=0,0,1)+IF(G44=0,0,1)+IF(G63=0,0,1))</f>
        <v>24.576999999999998</v>
      </c>
      <c r="H202" s="74">
        <f>(H83+H103+H122+H143+H163+H182+H201+H25+H44+H63)/(IF(H83=0,0,1)+IF(H103=0,0,1)+IF(H122=0,0,1)+IF(H143=0,0,1)+IF(H163=0,0,1)+IF(H182=0,0,1)+IF(H201=0,0,1)+IF(H25=0,0,1)+IF(H44=0,0,1)+IF(H63=0,0,1))</f>
        <v>29.045999999999999</v>
      </c>
      <c r="I202" s="74">
        <f>(I83+I103+I122+I143+I163+I182+I201+I25+I44+I63)/(IF(I83=0,0,1)+IF(I103=0,0,1)+IF(I122=0,0,1)+IF(I143=0,0,1)+IF(I163=0,0,1)+IF(I182=0,0,1)+IF(I201=0,0,1)+IF(I25=0,0,1)+IF(I44=0,0,1)+IF(I63=0,0,1))</f>
        <v>93.132999999999996</v>
      </c>
      <c r="J202" s="74">
        <f>(J83+J103+J122+J143+J163+J182+J201+J25+J44+J63)/(IF(J83=0,0,1)+IF(J103=0,0,1)+IF(J122=0,0,1)+IF(J143=0,0,1)+IF(J163=0,0,1)+IF(J182=0,0,1)+IF(J201=0,0,1)+IF(J25=0,0,1)+IF(J44=0,0,1)+IF(J63=0,0,1))</f>
        <v>730.66500000000008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104.54999999999998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2025-10-30T06:02:44Z</dcterms:modified>
</cp:coreProperties>
</file>